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T:\6. Zajednički poslovi\2025_Tehnički sektor - Povjerenstvo_Odjel Graditeljstva\01_Ugovaranje velikih popravaka\02_Natječaji\Rudolfa Matza 10,12_ravni krov\"/>
    </mc:Choice>
  </mc:AlternateContent>
  <xr:revisionPtr revIDLastSave="0" documentId="13_ncr:1_{5106593D-3558-425E-BD9A-8A5097F5B27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udolfa Matza 10" sheetId="1" r:id="rId1"/>
    <sheet name="Rudolfa Matza 12" sheetId="2" r:id="rId2"/>
    <sheet name="Rekapitulacija" sheetId="3" r:id="rId3"/>
  </sheets>
  <definedNames>
    <definedName name="_Order1" hidden="1">255</definedName>
    <definedName name="anscount" hidden="1">1</definedName>
    <definedName name="_xlnm.Print_Titles" localSheetId="0">'Rudolfa Matza 10'!$1:$3</definedName>
    <definedName name="_xlnm.Print_Area" localSheetId="0">'Rudolfa Matza 10'!$A$1:$F$53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E12" i="3"/>
  <c r="E11" i="3"/>
  <c r="E10" i="3"/>
  <c r="E9" i="3"/>
  <c r="F54" i="2"/>
  <c r="F51" i="2"/>
  <c r="F48" i="2"/>
  <c r="F45" i="2"/>
  <c r="F42" i="2"/>
  <c r="F39" i="2"/>
  <c r="F36" i="2"/>
  <c r="F33" i="2"/>
  <c r="F30" i="2"/>
  <c r="F27" i="2"/>
  <c r="F24" i="2"/>
  <c r="F21" i="2"/>
  <c r="F18" i="2"/>
  <c r="F15" i="2"/>
  <c r="F12" i="2"/>
  <c r="F9" i="2"/>
  <c r="F6" i="2"/>
  <c r="F56" i="2" s="1"/>
  <c r="F51" i="1"/>
  <c r="F48" i="1"/>
  <c r="F45" i="1"/>
  <c r="F42" i="1"/>
  <c r="F39" i="1"/>
  <c r="F36" i="1"/>
  <c r="F33" i="1"/>
  <c r="F30" i="1"/>
  <c r="F27" i="1"/>
  <c r="F24" i="1"/>
  <c r="F21" i="1"/>
  <c r="F18" i="1"/>
  <c r="F15" i="1"/>
  <c r="F12" i="1"/>
  <c r="F9" i="1"/>
  <c r="F6" i="1"/>
  <c r="F53" i="1" l="1"/>
</calcChain>
</file>

<file path=xl/sharedStrings.xml><?xml version="1.0" encoding="utf-8"?>
<sst xmlns="http://schemas.openxmlformats.org/spreadsheetml/2006/main" count="121" uniqueCount="52">
  <si>
    <t>Sesvete, Rudolfa Matza 10</t>
  </si>
  <si>
    <t>R.br.</t>
  </si>
  <si>
    <t>Opis</t>
  </si>
  <si>
    <t>J.mj.</t>
  </si>
  <si>
    <t>Količina</t>
  </si>
  <si>
    <t>Jed. cijena
(bez PDV-a)</t>
  </si>
  <si>
    <t>Ukupno 
(bez PDV-a)</t>
  </si>
  <si>
    <t>1.</t>
  </si>
  <si>
    <t>Uklanjanje šljunka te vraćanje nakon izvedbe hidroizolacijske membrane.</t>
  </si>
  <si>
    <r>
      <t>m</t>
    </r>
    <r>
      <rPr>
        <vertAlign val="superscript"/>
        <sz val="11"/>
        <rFont val="Arial"/>
        <family val="2"/>
      </rPr>
      <t>2</t>
    </r>
  </si>
  <si>
    <t>2.</t>
  </si>
  <si>
    <t>Uklanjanje XPS ploča, spuštanje s krova, utovar na kamion, odvoz na predviđeni deponij.</t>
  </si>
  <si>
    <t>3.</t>
  </si>
  <si>
    <t>Uklanjanje postojeće PVC membrane, spuštanje s krova, utovar na kamion, odvoz na predviđeni deponij.</t>
  </si>
  <si>
    <t>4.</t>
  </si>
  <si>
    <r>
      <t xml:space="preserve">Dobava i ugradnja samoljepljive bitumenske parne brane: Samoljepljiva parna brana na bazi polimer-bitumena (PB) ojačana staklneim pletivom i Al slojem s gornje strane.
</t>
    </r>
    <r>
      <rPr>
        <b/>
        <sz val="11"/>
        <rFont val="Arial"/>
        <family val="2"/>
      </rPr>
      <t>Sarnavap-5000 E SA FR</t>
    </r>
  </si>
  <si>
    <t>5.</t>
  </si>
  <si>
    <t>Dobava i postava toplinske izolacije od XPS-a debljine 10 cm.</t>
  </si>
  <si>
    <t>6.</t>
  </si>
  <si>
    <t>Dobava i postava toplinske izolacije od XPS-a debljine 5 cm na parapete krova.</t>
  </si>
  <si>
    <t>7.</t>
  </si>
  <si>
    <r>
      <t xml:space="preserve">Dobava i postava isprofiliranih prihvatnih kaširanih limova. Lim s kaširanim slojem PVC-a debljine 1,4 mm. Limovi sastoje se od 0,6 mm debelog, obostrano pocinčanog čeličnog lima, s jedne strane kaširanog mekim PVC-om debljine 0,8 mm. Boja: sivi.
</t>
    </r>
    <r>
      <rPr>
        <b/>
        <sz val="11"/>
        <rFont val="Arial"/>
        <family val="2"/>
      </rPr>
      <t>SikaTrocal PVC lim</t>
    </r>
  </si>
  <si>
    <t>m'</t>
  </si>
  <si>
    <t>8.</t>
  </si>
  <si>
    <r>
      <t xml:space="preserve">Dobava PVC membrane debljine 1,5 mm krovna membrana od mekanog PVC-a, ojačana staklenim voalom. Postojana na starenje, korijenje, mikroorganizme i gljivice. Navedena membrana se postavlja na horizontalnu površinu krova. Stavka uključuje i postavljanje Geotextila 200.
</t>
    </r>
    <r>
      <rPr>
        <b/>
        <sz val="11"/>
        <rFont val="Arial"/>
        <family val="2"/>
      </rPr>
      <t>SikaPlan SGMA 1.5 mm</t>
    </r>
  </si>
  <si>
    <t>9.</t>
  </si>
  <si>
    <r>
      <t xml:space="preserve">Dobava PVC membrane debljine 1,5 mm; krovna membrana od mekanog PVC-a za mehaničko pričvršćenje, izloženi neprohodni krovovi. Krovna mebrana od mekanog PVC-a, ojačana poliesterskom mrežicom. Postojana na starenje, vremenske uvjete i UV zračenje. Navedena membrana se postavlja na vertikalnu površinu krova.
</t>
    </r>
    <r>
      <rPr>
        <b/>
        <sz val="11"/>
        <rFont val="Arial"/>
        <family val="2"/>
      </rPr>
      <t>SikaPlan 15G 1.5 mm</t>
    </r>
  </si>
  <si>
    <t>10.</t>
  </si>
  <si>
    <t>Dobava materijala te obrada postojećih dimnjaka na krovu PVC membranom na spoju horizontale i vertikale, stavka uključuje membranu, prihvatni lim i trajno-elastično brtvilo na bazi poliuretana.</t>
  </si>
  <si>
    <t>kom</t>
  </si>
  <si>
    <t>11.</t>
  </si>
  <si>
    <t>Dobava i ugradnja dvostrukih HL slivnika.</t>
  </si>
  <si>
    <t>12.</t>
  </si>
  <si>
    <r>
      <t xml:space="preserve">Dobava materija te obrada betonske kape dimnjaka jednokomponentnim elastičnim akrilnim premazom (membrana) za hidroizolaciju ravnih i kosih površina s dobrom otpornošću na vremenske uvjete. </t>
    </r>
    <r>
      <rPr>
        <b/>
        <sz val="11"/>
        <rFont val="Arial"/>
        <family val="2"/>
      </rPr>
      <t>SikaFill 100</t>
    </r>
  </si>
  <si>
    <t>13.</t>
  </si>
  <si>
    <t>Obrada dimnjaka na način da se postojeća podloga dubinski impregnira, nanesu novi slojevi fasadnog ljepila+mrežica, te završni sloj fasade.</t>
  </si>
  <si>
    <t>14.</t>
  </si>
  <si>
    <r>
      <t xml:space="preserve">Dobava i ugradnja odzračnih elemenata </t>
    </r>
    <r>
      <rPr>
        <sz val="11"/>
        <rFont val="Calibri"/>
        <family val="2"/>
      </rPr>
      <t>Ø</t>
    </r>
    <r>
      <rPr>
        <sz val="11"/>
        <rFont val="Arial"/>
        <family val="2"/>
      </rPr>
      <t xml:space="preserve"> 75 mm.</t>
    </r>
  </si>
  <si>
    <t>15.</t>
  </si>
  <si>
    <r>
      <t xml:space="preserve">Obrada odzrake </t>
    </r>
    <r>
      <rPr>
        <sz val="11"/>
        <rFont val="Calibri"/>
        <family val="2"/>
      </rPr>
      <t>Ø</t>
    </r>
    <r>
      <rPr>
        <sz val="11"/>
        <rFont val="Arial"/>
        <family val="2"/>
      </rPr>
      <t xml:space="preserve"> 100 mm iznad instalacijskih šahtova.</t>
    </r>
  </si>
  <si>
    <t>16.</t>
  </si>
  <si>
    <t>Dobava i postava 500 G. geotekstila. Obračun po m2 razvijene površine.</t>
  </si>
  <si>
    <t>UKUPNO BEZ PDV-a:</t>
  </si>
  <si>
    <t>Sesvete, Rudolfa Matza 12</t>
  </si>
  <si>
    <t>17.</t>
  </si>
  <si>
    <t>Obrada prodora instalacija.</t>
  </si>
  <si>
    <t>RUDOLFA MATZA 10</t>
  </si>
  <si>
    <t>RUDOLFA MATZA 12</t>
  </si>
  <si>
    <t>REKAPITULACIJA</t>
  </si>
  <si>
    <t>UKUPNO</t>
  </si>
  <si>
    <t>PDV 25%</t>
  </si>
  <si>
    <t xml:space="preserve">SVEUKUPNO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</si>
</sst>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\ [$€-41A]"/>
    <numFmt numFmtId="166" formatCode="_-* #,##0.00\ _k_n_-;\-* #,##0.00\ _k_n_-;_-* &quot;-&quot;??\ _k_n_-;_-@"/>
  </numFmts>
  <fonts count="15"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sz val="10"/>
      <name val="Arimo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name val="Arial"/>
      <family val="2"/>
      <charset val="238"/>
    </font>
    <font>
      <sz val="11"/>
      <name val="Calibri"/>
      <family val="2"/>
    </font>
    <font>
      <sz val="11"/>
      <color rgb="FF000000"/>
      <name val="Arial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4" fontId="7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4" fillId="0" borderId="0" xfId="0" applyFont="1"/>
    <xf numFmtId="0" fontId="6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4" fontId="7" fillId="0" borderId="2" xfId="0" applyNumberFormat="1" applyFont="1" applyBorder="1" applyAlignment="1">
      <alignment horizontal="center" vertical="top" wrapText="1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0" xfId="1" applyFont="1" applyAlignment="1">
      <alignment horizontal="left" vertical="top"/>
    </xf>
    <xf numFmtId="4" fontId="7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6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/>
    </xf>
    <xf numFmtId="4" fontId="7" fillId="0" borderId="2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left" vertical="top"/>
    </xf>
    <xf numFmtId="164" fontId="7" fillId="0" borderId="0" xfId="1" applyNumberFormat="1" applyFont="1" applyAlignment="1">
      <alignment vertical="center" wrapText="1"/>
    </xf>
    <xf numFmtId="164" fontId="7" fillId="0" borderId="0" xfId="1" applyNumberFormat="1" applyFont="1" applyAlignment="1">
      <alignment vertical="top" wrapText="1"/>
    </xf>
    <xf numFmtId="0" fontId="7" fillId="0" borderId="2" xfId="1" applyFont="1" applyBorder="1" applyAlignment="1">
      <alignment horizontal="left" vertical="top" wrapText="1"/>
    </xf>
    <xf numFmtId="4" fontId="7" fillId="0" borderId="2" xfId="1" applyNumberFormat="1" applyFont="1" applyBorder="1" applyAlignment="1">
      <alignment horizontal="center" wrapText="1"/>
    </xf>
    <xf numFmtId="4" fontId="9" fillId="0" borderId="2" xfId="1" applyNumberFormat="1" applyFont="1" applyBorder="1" applyAlignment="1">
      <alignment horizontal="right"/>
    </xf>
    <xf numFmtId="4" fontId="7" fillId="0" borderId="0" xfId="1" applyNumberFormat="1" applyFont="1" applyAlignment="1">
      <alignment horizontal="center" wrapText="1"/>
    </xf>
    <xf numFmtId="4" fontId="9" fillId="0" borderId="0" xfId="1" applyNumberFormat="1" applyFont="1" applyAlignment="1">
      <alignment horizontal="right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top" wrapText="1"/>
    </xf>
    <xf numFmtId="0" fontId="7" fillId="0" borderId="3" xfId="1" applyFont="1" applyBorder="1" applyAlignment="1">
      <alignment horizontal="left" vertical="top"/>
    </xf>
    <xf numFmtId="4" fontId="7" fillId="0" borderId="3" xfId="1" applyNumberFormat="1" applyFont="1" applyBorder="1" applyAlignment="1">
      <alignment horizontal="right"/>
    </xf>
    <xf numFmtId="0" fontId="6" fillId="0" borderId="4" xfId="1" applyFont="1" applyBorder="1" applyAlignment="1">
      <alignment horizontal="center" vertical="top"/>
    </xf>
    <xf numFmtId="0" fontId="7" fillId="0" borderId="4" xfId="1" applyFont="1" applyBorder="1" applyAlignment="1">
      <alignment horizontal="right" vertical="top"/>
    </xf>
    <xf numFmtId="0" fontId="7" fillId="0" borderId="4" xfId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/>
    </xf>
    <xf numFmtId="4" fontId="6" fillId="0" borderId="4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0" fontId="11" fillId="0" borderId="0" xfId="1" applyFont="1" applyAlignment="1">
      <alignment horizontal="center" vertical="top"/>
    </xf>
    <xf numFmtId="0" fontId="11" fillId="0" borderId="0" xfId="1" applyFont="1"/>
    <xf numFmtId="166" fontId="11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right" vertical="center"/>
    </xf>
    <xf numFmtId="4" fontId="1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5" xfId="0" applyFont="1" applyBorder="1"/>
    <xf numFmtId="0" fontId="13" fillId="0" borderId="0" xfId="0" applyFont="1" applyFill="1" applyBorder="1"/>
    <xf numFmtId="0" fontId="13" fillId="0" borderId="5" xfId="0" applyFont="1" applyFill="1" applyBorder="1"/>
    <xf numFmtId="0" fontId="14" fillId="0" borderId="0" xfId="0" applyFont="1" applyFill="1" applyBorder="1"/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view="pageBreakPreview" topLeftCell="A34" zoomScale="85" zoomScaleNormal="100" zoomScaleSheetLayoutView="85" workbookViewId="0">
      <selection sqref="A1:F1"/>
    </sheetView>
  </sheetViews>
  <sheetFormatPr defaultColWidth="14.42578125" defaultRowHeight="15" customHeight="1"/>
  <cols>
    <col min="1" max="1" width="8" style="2" customWidth="1"/>
    <col min="2" max="2" width="47.28515625" style="2" customWidth="1"/>
    <col min="3" max="3" width="8" style="2" customWidth="1"/>
    <col min="4" max="4" width="10.85546875" style="2" customWidth="1"/>
    <col min="5" max="5" width="11.140625" style="2" customWidth="1"/>
    <col min="6" max="6" width="12.7109375" style="2" customWidth="1"/>
    <col min="7" max="9" width="9.140625" style="2" customWidth="1"/>
    <col min="10" max="16384" width="14.42578125" style="2"/>
  </cols>
  <sheetData>
    <row r="1" spans="1:9" ht="13.7" customHeight="1">
      <c r="A1" s="60" t="s">
        <v>0</v>
      </c>
      <c r="B1" s="61"/>
      <c r="C1" s="61"/>
      <c r="D1" s="61"/>
      <c r="E1" s="61"/>
      <c r="F1" s="61"/>
      <c r="G1" s="1"/>
      <c r="H1" s="1"/>
      <c r="I1" s="1"/>
    </row>
    <row r="2" spans="1:9" ht="13.7" customHeight="1">
      <c r="A2" s="3"/>
      <c r="B2" s="3"/>
      <c r="C2" s="3"/>
      <c r="D2" s="4"/>
      <c r="E2" s="4"/>
      <c r="F2" s="4"/>
      <c r="G2" s="1"/>
      <c r="H2" s="1"/>
      <c r="I2" s="1"/>
    </row>
    <row r="3" spans="1:9" ht="22.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1"/>
      <c r="H3" s="1"/>
      <c r="I3" s="1"/>
    </row>
    <row r="4" spans="1:9" ht="13.7" customHeight="1">
      <c r="A4" s="7"/>
      <c r="B4" s="8"/>
      <c r="C4" s="9"/>
      <c r="D4" s="10"/>
      <c r="E4" s="11"/>
      <c r="F4" s="11"/>
      <c r="G4" s="1"/>
      <c r="H4" s="1"/>
      <c r="I4" s="1"/>
    </row>
    <row r="5" spans="1:9" customFormat="1" ht="28.5">
      <c r="A5" s="12" t="s">
        <v>7</v>
      </c>
      <c r="B5" s="13" t="s">
        <v>8</v>
      </c>
      <c r="C5" s="14"/>
      <c r="D5" s="15"/>
      <c r="E5" s="16"/>
      <c r="F5" s="16"/>
      <c r="G5" s="17"/>
      <c r="H5" s="17"/>
      <c r="I5" s="17"/>
    </row>
    <row r="6" spans="1:9" customFormat="1" ht="16.5">
      <c r="A6" s="18"/>
      <c r="B6" s="19"/>
      <c r="C6" s="20" t="s">
        <v>9</v>
      </c>
      <c r="D6" s="21">
        <v>343.4</v>
      </c>
      <c r="E6" s="22"/>
      <c r="F6" s="22">
        <f>(D6*E6)</f>
        <v>0</v>
      </c>
      <c r="G6" s="17"/>
      <c r="H6" s="17"/>
      <c r="I6" s="17"/>
    </row>
    <row r="7" spans="1:9">
      <c r="A7" s="7"/>
      <c r="B7" s="23"/>
      <c r="C7" s="24"/>
      <c r="D7" s="11"/>
      <c r="E7" s="11"/>
      <c r="F7" s="11"/>
      <c r="G7" s="1"/>
      <c r="H7" s="1"/>
      <c r="I7" s="1"/>
    </row>
    <row r="8" spans="1:9" ht="28.5">
      <c r="A8" s="7" t="s">
        <v>10</v>
      </c>
      <c r="B8" s="25" t="s">
        <v>11</v>
      </c>
      <c r="C8" s="26"/>
      <c r="D8" s="10"/>
      <c r="E8" s="11"/>
      <c r="F8" s="11"/>
      <c r="G8" s="1"/>
      <c r="H8" s="1"/>
      <c r="I8" s="1"/>
    </row>
    <row r="9" spans="1:9" ht="16.5">
      <c r="A9" s="27"/>
      <c r="B9" s="28"/>
      <c r="C9" s="29" t="s">
        <v>9</v>
      </c>
      <c r="D9" s="21">
        <v>343.4</v>
      </c>
      <c r="E9" s="21"/>
      <c r="F9" s="21">
        <f>(D9*E9)</f>
        <v>0</v>
      </c>
      <c r="G9" s="1"/>
      <c r="H9" s="1"/>
      <c r="I9" s="1"/>
    </row>
    <row r="10" spans="1:9" ht="13.7" customHeight="1">
      <c r="A10" s="7"/>
      <c r="B10" s="23"/>
      <c r="C10" s="30"/>
      <c r="D10" s="11"/>
      <c r="E10" s="11"/>
      <c r="F10" s="11"/>
      <c r="G10" s="1"/>
      <c r="H10" s="1"/>
      <c r="I10" s="1"/>
    </row>
    <row r="11" spans="1:9" ht="42.75">
      <c r="A11" s="7" t="s">
        <v>12</v>
      </c>
      <c r="B11" s="25" t="s">
        <v>13</v>
      </c>
      <c r="C11" s="24"/>
      <c r="D11" s="11"/>
      <c r="E11" s="11"/>
      <c r="F11" s="11"/>
      <c r="G11" s="1"/>
      <c r="H11" s="1"/>
      <c r="I11" s="1"/>
    </row>
    <row r="12" spans="1:9" ht="16.5">
      <c r="A12" s="27"/>
      <c r="B12" s="31"/>
      <c r="C12" s="29" t="s">
        <v>9</v>
      </c>
      <c r="D12" s="21">
        <v>436.20420000000001</v>
      </c>
      <c r="E12" s="21"/>
      <c r="F12" s="21">
        <f>(D12*E12)</f>
        <v>0</v>
      </c>
      <c r="G12" s="1"/>
      <c r="H12" s="1"/>
      <c r="I12" s="1"/>
    </row>
    <row r="13" spans="1:9" ht="13.7" customHeight="1">
      <c r="A13" s="7"/>
      <c r="B13" s="23"/>
      <c r="C13" s="30"/>
      <c r="D13" s="11"/>
      <c r="E13" s="11"/>
      <c r="F13" s="11"/>
      <c r="G13" s="1"/>
      <c r="H13" s="1"/>
      <c r="I13" s="1"/>
    </row>
    <row r="14" spans="1:9" ht="72">
      <c r="A14" s="7" t="s">
        <v>14</v>
      </c>
      <c r="B14" s="32" t="s">
        <v>15</v>
      </c>
      <c r="C14" s="24"/>
      <c r="D14" s="11"/>
      <c r="E14" s="11"/>
      <c r="F14" s="11"/>
      <c r="G14" s="1"/>
      <c r="H14" s="1"/>
      <c r="I14" s="1"/>
    </row>
    <row r="15" spans="1:9" ht="16.5">
      <c r="A15" s="27"/>
      <c r="B15" s="31"/>
      <c r="C15" s="29" t="s">
        <v>9</v>
      </c>
      <c r="D15" s="21">
        <v>367.2</v>
      </c>
      <c r="E15" s="21"/>
      <c r="F15" s="21">
        <f>(D15*E15)</f>
        <v>0</v>
      </c>
      <c r="G15" s="1"/>
      <c r="H15" s="1"/>
      <c r="I15" s="1"/>
    </row>
    <row r="16" spans="1:9" ht="13.7" customHeight="1">
      <c r="A16" s="7"/>
      <c r="B16" s="8"/>
      <c r="C16" s="9"/>
      <c r="D16" s="10"/>
      <c r="E16" s="11"/>
      <c r="F16" s="11"/>
      <c r="G16" s="1"/>
      <c r="H16" s="1"/>
      <c r="I16" s="1"/>
    </row>
    <row r="17" spans="1:9" ht="28.5">
      <c r="A17" s="7" t="s">
        <v>16</v>
      </c>
      <c r="B17" s="13" t="s">
        <v>17</v>
      </c>
      <c r="C17" s="26"/>
      <c r="D17" s="10"/>
      <c r="E17" s="11"/>
      <c r="F17" s="11"/>
      <c r="G17" s="1"/>
      <c r="H17" s="1"/>
      <c r="I17" s="1"/>
    </row>
    <row r="18" spans="1:9" ht="16.5">
      <c r="A18" s="27"/>
      <c r="B18" s="31"/>
      <c r="C18" s="29" t="s">
        <v>9</v>
      </c>
      <c r="D18" s="21">
        <v>343.4</v>
      </c>
      <c r="E18" s="21"/>
      <c r="F18" s="21">
        <f>(D18*E18)</f>
        <v>0</v>
      </c>
      <c r="G18" s="1"/>
      <c r="H18" s="1"/>
      <c r="I18" s="1"/>
    </row>
    <row r="19" spans="1:9" ht="13.7" customHeight="1">
      <c r="A19" s="7"/>
      <c r="B19" s="8"/>
      <c r="C19" s="9"/>
      <c r="D19" s="10"/>
      <c r="E19" s="11"/>
      <c r="F19" s="11"/>
      <c r="G19" s="1"/>
      <c r="H19" s="1"/>
      <c r="I19" s="1"/>
    </row>
    <row r="20" spans="1:9" ht="28.5">
      <c r="A20" s="7" t="s">
        <v>18</v>
      </c>
      <c r="B20" s="13" t="s">
        <v>19</v>
      </c>
      <c r="C20" s="26"/>
      <c r="D20" s="10"/>
      <c r="E20" s="11"/>
      <c r="F20" s="11"/>
      <c r="G20" s="1"/>
      <c r="H20" s="1"/>
      <c r="I20" s="1"/>
    </row>
    <row r="21" spans="1:9" ht="16.5">
      <c r="A21" s="27"/>
      <c r="B21" s="31"/>
      <c r="C21" s="29" t="s">
        <v>9</v>
      </c>
      <c r="D21" s="21">
        <v>40.450000000000003</v>
      </c>
      <c r="E21" s="21"/>
      <c r="F21" s="21">
        <f>(D21*E21)</f>
        <v>0</v>
      </c>
      <c r="G21" s="1"/>
      <c r="H21" s="1"/>
      <c r="I21" s="1"/>
    </row>
    <row r="22" spans="1:9" ht="13.7" customHeight="1">
      <c r="A22" s="7"/>
      <c r="B22" s="23"/>
      <c r="C22" s="30"/>
      <c r="D22" s="11"/>
      <c r="E22" s="11"/>
      <c r="F22" s="11"/>
      <c r="G22" s="1"/>
      <c r="H22" s="1"/>
      <c r="I22" s="1"/>
    </row>
    <row r="23" spans="1:9" ht="100.5">
      <c r="A23" s="7" t="s">
        <v>20</v>
      </c>
      <c r="B23" s="33" t="s">
        <v>21</v>
      </c>
      <c r="C23" s="24"/>
      <c r="D23" s="11"/>
      <c r="E23" s="11"/>
      <c r="F23" s="11"/>
      <c r="G23" s="1"/>
      <c r="H23" s="1"/>
      <c r="I23" s="1"/>
    </row>
    <row r="24" spans="1:9" ht="13.7" customHeight="1">
      <c r="A24" s="27"/>
      <c r="B24" s="34"/>
      <c r="C24" s="35" t="s">
        <v>22</v>
      </c>
      <c r="D24" s="21">
        <v>80.900000000000006</v>
      </c>
      <c r="E24" s="36"/>
      <c r="F24" s="21">
        <f>(D24*E24)</f>
        <v>0</v>
      </c>
      <c r="G24" s="1"/>
      <c r="H24" s="1"/>
      <c r="I24" s="1"/>
    </row>
    <row r="25" spans="1:9" ht="13.7" customHeight="1">
      <c r="A25" s="7"/>
      <c r="B25" s="25"/>
      <c r="C25" s="37"/>
      <c r="D25" s="11"/>
      <c r="E25" s="38"/>
      <c r="F25" s="11"/>
      <c r="G25" s="1"/>
      <c r="H25" s="1"/>
      <c r="I25" s="1"/>
    </row>
    <row r="26" spans="1:9" ht="114.75">
      <c r="A26" s="7" t="s">
        <v>23</v>
      </c>
      <c r="B26" s="33" t="s">
        <v>24</v>
      </c>
      <c r="C26" s="24"/>
      <c r="D26" s="11"/>
      <c r="E26" s="11"/>
      <c r="F26" s="11"/>
      <c r="G26" s="1"/>
      <c r="H26" s="1"/>
      <c r="I26" s="1"/>
    </row>
    <row r="27" spans="1:9" ht="16.5">
      <c r="A27" s="27"/>
      <c r="B27" s="39"/>
      <c r="C27" s="40" t="s">
        <v>9</v>
      </c>
      <c r="D27" s="21">
        <v>348.6</v>
      </c>
      <c r="E27" s="21"/>
      <c r="F27" s="21">
        <f>(D27*E27)</f>
        <v>0</v>
      </c>
      <c r="G27" s="1"/>
      <c r="H27" s="1"/>
      <c r="I27" s="1"/>
    </row>
    <row r="28" spans="1:9" ht="13.7" customHeight="1">
      <c r="A28" s="7"/>
      <c r="B28" s="25"/>
      <c r="C28" s="37"/>
      <c r="D28" s="11"/>
      <c r="E28" s="11"/>
      <c r="F28" s="11"/>
      <c r="G28" s="1"/>
      <c r="H28" s="1"/>
      <c r="I28" s="1"/>
    </row>
    <row r="29" spans="1:9" ht="129">
      <c r="A29" s="7" t="s">
        <v>25</v>
      </c>
      <c r="B29" s="33" t="s">
        <v>26</v>
      </c>
      <c r="C29" s="24"/>
      <c r="D29" s="11"/>
      <c r="E29" s="11"/>
      <c r="F29" s="11"/>
      <c r="G29" s="1"/>
      <c r="H29" s="1"/>
      <c r="I29" s="1"/>
    </row>
    <row r="30" spans="1:9" ht="16.5">
      <c r="A30" s="27"/>
      <c r="B30" s="31"/>
      <c r="C30" s="40" t="s">
        <v>9</v>
      </c>
      <c r="D30" s="21">
        <v>63.99</v>
      </c>
      <c r="E30" s="21"/>
      <c r="F30" s="21">
        <f>(D30*E30)</f>
        <v>0</v>
      </c>
      <c r="G30" s="1"/>
      <c r="H30" s="1"/>
      <c r="I30" s="1"/>
    </row>
    <row r="31" spans="1:9" ht="13.7" customHeight="1">
      <c r="A31" s="7"/>
      <c r="B31" s="23"/>
      <c r="C31" s="37"/>
      <c r="D31" s="11"/>
      <c r="E31" s="11"/>
      <c r="F31" s="11"/>
      <c r="G31" s="1"/>
      <c r="H31" s="1"/>
      <c r="I31" s="1"/>
    </row>
    <row r="32" spans="1:9" ht="71.25">
      <c r="A32" s="7" t="s">
        <v>27</v>
      </c>
      <c r="B32" s="25" t="s">
        <v>28</v>
      </c>
      <c r="C32" s="37"/>
      <c r="D32" s="11"/>
      <c r="E32" s="11"/>
      <c r="F32" s="11"/>
      <c r="G32" s="1"/>
      <c r="H32" s="1"/>
      <c r="I32" s="1"/>
    </row>
    <row r="33" spans="1:9">
      <c r="A33" s="27"/>
      <c r="B33" s="31"/>
      <c r="C33" s="35" t="s">
        <v>29</v>
      </c>
      <c r="D33" s="21">
        <v>8</v>
      </c>
      <c r="E33" s="21"/>
      <c r="F33" s="21">
        <f>(D33*E33)</f>
        <v>0</v>
      </c>
      <c r="G33" s="1"/>
      <c r="H33" s="1"/>
      <c r="I33" s="1"/>
    </row>
    <row r="34" spans="1:9" ht="13.7" customHeight="1">
      <c r="A34" s="7"/>
      <c r="B34" s="25"/>
      <c r="C34" s="37"/>
      <c r="D34" s="11"/>
      <c r="E34" s="11"/>
      <c r="F34" s="11"/>
      <c r="G34" s="1"/>
      <c r="H34" s="1"/>
      <c r="I34" s="1"/>
    </row>
    <row r="35" spans="1:9">
      <c r="A35" s="7" t="s">
        <v>30</v>
      </c>
      <c r="B35" s="25" t="s">
        <v>31</v>
      </c>
      <c r="C35" s="37"/>
      <c r="D35" s="11"/>
      <c r="E35" s="11"/>
      <c r="F35" s="11"/>
      <c r="G35" s="1"/>
      <c r="H35" s="1"/>
      <c r="I35" s="1"/>
    </row>
    <row r="36" spans="1:9" ht="13.7" customHeight="1">
      <c r="A36" s="27"/>
      <c r="B36" s="34"/>
      <c r="C36" s="35" t="s">
        <v>29</v>
      </c>
      <c r="D36" s="21">
        <v>3</v>
      </c>
      <c r="E36" s="21"/>
      <c r="F36" s="21">
        <f>(D36*E36)</f>
        <v>0</v>
      </c>
      <c r="G36" s="1"/>
      <c r="H36" s="1"/>
      <c r="I36" s="1"/>
    </row>
    <row r="37" spans="1:9" ht="13.7" customHeight="1">
      <c r="A37" s="7"/>
      <c r="B37" s="25"/>
      <c r="C37" s="37"/>
      <c r="D37" s="11"/>
      <c r="E37" s="11"/>
      <c r="F37" s="11"/>
      <c r="G37" s="1"/>
      <c r="H37" s="1"/>
      <c r="I37" s="1"/>
    </row>
    <row r="38" spans="1:9" ht="72">
      <c r="A38" s="7" t="s">
        <v>32</v>
      </c>
      <c r="B38" s="25" t="s">
        <v>33</v>
      </c>
      <c r="C38" s="37"/>
      <c r="D38" s="11"/>
      <c r="E38" s="11"/>
      <c r="F38" s="11"/>
      <c r="G38" s="1"/>
      <c r="H38" s="1"/>
      <c r="I38" s="1"/>
    </row>
    <row r="39" spans="1:9" ht="16.5">
      <c r="A39" s="27"/>
      <c r="B39" s="41"/>
      <c r="C39" s="40" t="s">
        <v>9</v>
      </c>
      <c r="D39" s="21">
        <v>12.84</v>
      </c>
      <c r="E39" s="21"/>
      <c r="F39" s="21">
        <f>(D39*E39)</f>
        <v>0</v>
      </c>
      <c r="G39" s="1"/>
      <c r="H39" s="1"/>
      <c r="I39" s="1"/>
    </row>
    <row r="40" spans="1:9" ht="13.7" customHeight="1">
      <c r="A40" s="7"/>
      <c r="B40" s="25"/>
      <c r="C40" s="37"/>
      <c r="D40" s="11"/>
      <c r="E40" s="11"/>
      <c r="F40" s="11"/>
      <c r="G40" s="1"/>
      <c r="H40" s="1"/>
      <c r="I40" s="1"/>
    </row>
    <row r="41" spans="1:9" ht="42.75">
      <c r="A41" s="7" t="s">
        <v>34</v>
      </c>
      <c r="B41" s="25" t="s">
        <v>35</v>
      </c>
      <c r="C41" s="37"/>
      <c r="D41" s="11"/>
      <c r="E41" s="11"/>
      <c r="F41" s="11"/>
      <c r="G41" s="1"/>
      <c r="H41" s="1"/>
      <c r="I41" s="1"/>
    </row>
    <row r="42" spans="1:9" ht="16.5">
      <c r="A42" s="27"/>
      <c r="B42" s="34"/>
      <c r="C42" s="40" t="s">
        <v>9</v>
      </c>
      <c r="D42" s="21">
        <v>25.72</v>
      </c>
      <c r="E42" s="21"/>
      <c r="F42" s="21">
        <f>(D42*E42)</f>
        <v>0</v>
      </c>
      <c r="G42" s="1"/>
      <c r="H42" s="1"/>
      <c r="I42" s="1"/>
    </row>
    <row r="43" spans="1:9" ht="13.7" customHeight="1">
      <c r="A43" s="7"/>
      <c r="B43" s="25"/>
      <c r="C43" s="37"/>
      <c r="D43" s="11"/>
      <c r="E43" s="11"/>
      <c r="F43" s="11"/>
      <c r="G43" s="1"/>
      <c r="H43" s="1"/>
      <c r="I43" s="1"/>
    </row>
    <row r="44" spans="1:9" ht="29.25">
      <c r="A44" s="7" t="s">
        <v>36</v>
      </c>
      <c r="B44" s="25" t="s">
        <v>37</v>
      </c>
      <c r="C44" s="37"/>
      <c r="D44" s="11"/>
      <c r="E44" s="11"/>
      <c r="F44" s="11"/>
      <c r="G44" s="1"/>
      <c r="H44" s="1"/>
      <c r="I44" s="1"/>
    </row>
    <row r="45" spans="1:9" ht="13.7" customHeight="1">
      <c r="A45" s="27"/>
      <c r="B45" s="34"/>
      <c r="C45" s="35" t="s">
        <v>29</v>
      </c>
      <c r="D45" s="21">
        <v>3</v>
      </c>
      <c r="E45" s="21"/>
      <c r="F45" s="21">
        <f>(D45*E45)</f>
        <v>0</v>
      </c>
      <c r="G45" s="1"/>
      <c r="H45" s="1"/>
      <c r="I45" s="1"/>
    </row>
    <row r="46" spans="1:9" ht="13.7" customHeight="1">
      <c r="A46" s="7"/>
      <c r="B46" s="25"/>
      <c r="C46" s="37"/>
      <c r="D46" s="11"/>
      <c r="E46" s="11"/>
      <c r="F46" s="11"/>
      <c r="G46" s="1"/>
      <c r="H46" s="1"/>
      <c r="I46" s="1"/>
    </row>
    <row r="47" spans="1:9" ht="29.25">
      <c r="A47" s="7" t="s">
        <v>38</v>
      </c>
      <c r="B47" s="25" t="s">
        <v>39</v>
      </c>
      <c r="C47" s="37"/>
      <c r="D47" s="11"/>
      <c r="E47" s="11"/>
      <c r="F47" s="11"/>
      <c r="G47" s="1"/>
      <c r="H47" s="1"/>
      <c r="I47" s="1"/>
    </row>
    <row r="48" spans="1:9" ht="13.7" customHeight="1">
      <c r="A48" s="27"/>
      <c r="B48" s="34"/>
      <c r="C48" s="35" t="s">
        <v>29</v>
      </c>
      <c r="D48" s="21">
        <v>7</v>
      </c>
      <c r="E48" s="21"/>
      <c r="F48" s="21">
        <f>(D48*E48)</f>
        <v>0</v>
      </c>
      <c r="G48" s="1"/>
      <c r="H48" s="1"/>
      <c r="I48" s="1"/>
    </row>
    <row r="49" spans="1:9" customFormat="1" ht="13.7" customHeight="1">
      <c r="A49" s="12"/>
      <c r="B49" s="42"/>
      <c r="C49" s="43"/>
      <c r="D49" s="16"/>
      <c r="E49" s="16"/>
      <c r="F49" s="16"/>
      <c r="G49" s="17"/>
      <c r="H49" s="17"/>
      <c r="I49" s="17"/>
    </row>
    <row r="50" spans="1:9" customFormat="1" ht="28.5">
      <c r="A50" s="12" t="s">
        <v>40</v>
      </c>
      <c r="B50" s="44" t="s">
        <v>41</v>
      </c>
      <c r="C50" s="45"/>
      <c r="D50" s="16"/>
      <c r="E50" s="16"/>
      <c r="F50" s="16"/>
      <c r="G50" s="17"/>
      <c r="H50" s="17"/>
      <c r="I50" s="17"/>
    </row>
    <row r="51" spans="1:9" customFormat="1" ht="16.5">
      <c r="A51" s="18"/>
      <c r="B51" s="19"/>
      <c r="C51" s="20" t="s">
        <v>9</v>
      </c>
      <c r="D51" s="22">
        <v>343.4</v>
      </c>
      <c r="E51" s="22"/>
      <c r="F51" s="22">
        <f>(D51*E51)</f>
        <v>0</v>
      </c>
      <c r="G51" s="17"/>
      <c r="H51" s="17"/>
      <c r="I51" s="17"/>
    </row>
    <row r="52" spans="1:9" ht="13.7" customHeight="1">
      <c r="A52" s="7"/>
      <c r="B52" s="46"/>
      <c r="C52" s="37"/>
      <c r="D52" s="10"/>
      <c r="E52" s="47"/>
      <c r="F52" s="11"/>
      <c r="G52" s="1"/>
      <c r="H52" s="1"/>
      <c r="I52" s="1"/>
    </row>
    <row r="53" spans="1:9" ht="13.7" customHeight="1">
      <c r="A53" s="48"/>
      <c r="B53" s="49"/>
      <c r="C53" s="50"/>
      <c r="D53" s="51"/>
      <c r="E53" s="52" t="s">
        <v>42</v>
      </c>
      <c r="F53" s="53">
        <f>SUM(F6:F51)</f>
        <v>0</v>
      </c>
      <c r="G53" s="1"/>
      <c r="H53" s="1"/>
      <c r="I53" s="1"/>
    </row>
    <row r="54" spans="1:9" ht="13.7" customHeight="1">
      <c r="A54" s="54"/>
      <c r="B54" s="55"/>
      <c r="C54" s="56"/>
      <c r="D54" s="57"/>
      <c r="E54" s="58"/>
      <c r="F54" s="59"/>
      <c r="G54" s="1"/>
      <c r="H54" s="1"/>
      <c r="I54" s="1"/>
    </row>
    <row r="55" spans="1:9" ht="13.7" customHeight="1">
      <c r="A55" s="54"/>
      <c r="B55" s="55"/>
      <c r="C55" s="56"/>
      <c r="D55" s="57"/>
      <c r="E55" s="58"/>
      <c r="F55" s="58"/>
      <c r="G55" s="1"/>
      <c r="H55" s="1"/>
      <c r="I55" s="1"/>
    </row>
    <row r="56" spans="1:9" ht="13.7" customHeight="1">
      <c r="A56" s="54"/>
      <c r="B56" s="55"/>
      <c r="C56" s="56"/>
      <c r="D56" s="57"/>
      <c r="E56" s="58"/>
      <c r="F56" s="58"/>
      <c r="G56" s="1"/>
      <c r="H56" s="1"/>
      <c r="I56" s="1"/>
    </row>
    <row r="57" spans="1:9" ht="13.7" customHeight="1">
      <c r="A57" s="54"/>
      <c r="B57" s="55"/>
      <c r="C57" s="56"/>
      <c r="D57" s="57"/>
      <c r="E57" s="58"/>
      <c r="F57" s="58"/>
      <c r="G57" s="1"/>
      <c r="H57" s="1"/>
      <c r="I57" s="1"/>
    </row>
    <row r="58" spans="1:9" ht="13.7" customHeight="1">
      <c r="A58" s="54"/>
      <c r="B58" s="55"/>
      <c r="C58" s="56"/>
      <c r="D58" s="57"/>
      <c r="E58" s="58"/>
      <c r="F58" s="58"/>
      <c r="G58" s="1"/>
      <c r="H58" s="1"/>
      <c r="I58" s="1"/>
    </row>
    <row r="59" spans="1:9" ht="13.7" customHeight="1">
      <c r="A59" s="54"/>
      <c r="B59" s="55"/>
      <c r="C59" s="56"/>
      <c r="D59" s="57"/>
      <c r="E59" s="58"/>
      <c r="F59" s="58"/>
      <c r="G59" s="1"/>
      <c r="H59" s="1"/>
      <c r="I59" s="1"/>
    </row>
    <row r="60" spans="1:9" ht="13.7" customHeight="1">
      <c r="A60" s="54"/>
      <c r="B60" s="55"/>
      <c r="C60" s="56"/>
      <c r="D60" s="57"/>
      <c r="E60" s="58"/>
      <c r="F60" s="58"/>
      <c r="G60" s="1"/>
      <c r="H60" s="1"/>
      <c r="I60" s="1"/>
    </row>
    <row r="61" spans="1:9" ht="13.7" customHeight="1">
      <c r="A61" s="54"/>
      <c r="B61" s="55"/>
      <c r="C61" s="56"/>
      <c r="D61" s="57"/>
      <c r="E61" s="58"/>
      <c r="F61" s="58"/>
      <c r="G61" s="1"/>
      <c r="H61" s="1"/>
      <c r="I61" s="1"/>
    </row>
    <row r="62" spans="1:9" ht="13.7" customHeight="1">
      <c r="A62" s="54"/>
      <c r="B62" s="55"/>
      <c r="C62" s="56"/>
      <c r="D62" s="57"/>
      <c r="E62" s="58"/>
      <c r="F62" s="58"/>
      <c r="G62" s="1"/>
      <c r="H62" s="1"/>
      <c r="I62" s="1"/>
    </row>
    <row r="63" spans="1:9" ht="13.7" customHeight="1">
      <c r="A63" s="54"/>
      <c r="B63" s="55"/>
      <c r="C63" s="56"/>
      <c r="D63" s="57"/>
      <c r="E63" s="58"/>
      <c r="F63" s="58"/>
      <c r="G63" s="1"/>
      <c r="H63" s="1"/>
      <c r="I63" s="1"/>
    </row>
    <row r="64" spans="1:9" ht="13.7" customHeight="1">
      <c r="A64" s="54"/>
      <c r="B64" s="55"/>
      <c r="C64" s="56"/>
      <c r="D64" s="57"/>
      <c r="E64" s="58"/>
      <c r="F64" s="58"/>
      <c r="G64" s="1"/>
      <c r="H64" s="1"/>
      <c r="I64" s="1"/>
    </row>
    <row r="65" spans="1:9" ht="13.7" customHeight="1">
      <c r="A65" s="54"/>
      <c r="B65" s="55"/>
      <c r="C65" s="56"/>
      <c r="D65" s="57"/>
      <c r="E65" s="58"/>
      <c r="F65" s="58"/>
      <c r="G65" s="1"/>
      <c r="H65" s="1"/>
      <c r="I65" s="1"/>
    </row>
    <row r="66" spans="1:9" ht="13.7" customHeight="1">
      <c r="A66" s="54"/>
      <c r="B66" s="55"/>
      <c r="C66" s="56"/>
      <c r="D66" s="57"/>
      <c r="E66" s="58"/>
      <c r="F66" s="58"/>
      <c r="G66" s="1"/>
      <c r="H66" s="1"/>
      <c r="I66" s="1"/>
    </row>
  </sheetData>
  <mergeCells count="1">
    <mergeCell ref="A1:F1"/>
  </mergeCells>
  <pageMargins left="0.59055118110236227" right="0.39370078740157483" top="0.39370078740157483" bottom="0.39370078740157483" header="0" footer="0"/>
  <pageSetup paperSize="9" scale="77" orientation="portrait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5A31-1563-4150-8B01-20CFE987C359}">
  <dimension ref="A1:F56"/>
  <sheetViews>
    <sheetView topLeftCell="A41" workbookViewId="0">
      <selection activeCell="B47" sqref="B47"/>
    </sheetView>
  </sheetViews>
  <sheetFormatPr defaultRowHeight="15"/>
  <cols>
    <col min="2" max="2" width="50.7109375" customWidth="1"/>
  </cols>
  <sheetData>
    <row r="1" spans="1:6">
      <c r="A1" s="60" t="s">
        <v>43</v>
      </c>
      <c r="B1" s="61"/>
      <c r="C1" s="61"/>
      <c r="D1" s="61"/>
      <c r="E1" s="61"/>
      <c r="F1" s="61"/>
    </row>
    <row r="2" spans="1:6">
      <c r="A2" s="3"/>
      <c r="B2" s="3"/>
      <c r="C2" s="3"/>
      <c r="D2" s="4"/>
      <c r="E2" s="4"/>
      <c r="F2" s="4"/>
    </row>
    <row r="3" spans="1:6" ht="4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</row>
    <row r="4" spans="1:6">
      <c r="A4" s="7"/>
      <c r="B4" s="8"/>
      <c r="C4" s="9"/>
      <c r="D4" s="10"/>
      <c r="E4" s="11"/>
      <c r="F4" s="11"/>
    </row>
    <row r="5" spans="1:6" ht="42.75" customHeight="1">
      <c r="A5" s="12" t="s">
        <v>7</v>
      </c>
      <c r="B5" s="13" t="s">
        <v>8</v>
      </c>
      <c r="C5" s="14"/>
      <c r="D5" s="15"/>
      <c r="E5" s="16"/>
      <c r="F5" s="16"/>
    </row>
    <row r="6" spans="1:6" ht="16.5">
      <c r="A6" s="18"/>
      <c r="B6" s="19"/>
      <c r="C6" s="20" t="s">
        <v>9</v>
      </c>
      <c r="D6" s="21">
        <v>342.56</v>
      </c>
      <c r="E6" s="22"/>
      <c r="F6" s="22">
        <f>(D6*E6)</f>
        <v>0</v>
      </c>
    </row>
    <row r="7" spans="1:6">
      <c r="A7" s="7"/>
      <c r="B7" s="23"/>
      <c r="C7" s="24"/>
      <c r="D7" s="11"/>
      <c r="E7" s="11"/>
      <c r="F7" s="11"/>
    </row>
    <row r="8" spans="1:6" ht="45.75" customHeight="1">
      <c r="A8" s="7" t="s">
        <v>10</v>
      </c>
      <c r="B8" s="25" t="s">
        <v>11</v>
      </c>
      <c r="C8" s="26"/>
      <c r="D8" s="10"/>
      <c r="E8" s="11"/>
      <c r="F8" s="11"/>
    </row>
    <row r="9" spans="1:6" ht="16.5">
      <c r="A9" s="27"/>
      <c r="B9" s="28"/>
      <c r="C9" s="29" t="s">
        <v>9</v>
      </c>
      <c r="D9" s="21">
        <v>342.56</v>
      </c>
      <c r="E9" s="21"/>
      <c r="F9" s="21">
        <f>(D9*E9)</f>
        <v>0</v>
      </c>
    </row>
    <row r="10" spans="1:6">
      <c r="A10" s="7"/>
      <c r="B10" s="23"/>
      <c r="C10" s="30"/>
      <c r="D10" s="11"/>
      <c r="E10" s="11"/>
      <c r="F10" s="11"/>
    </row>
    <row r="11" spans="1:6" ht="51" customHeight="1">
      <c r="A11" s="7" t="s">
        <v>12</v>
      </c>
      <c r="B11" s="25" t="s">
        <v>13</v>
      </c>
      <c r="C11" s="24"/>
      <c r="D11" s="11"/>
      <c r="E11" s="11"/>
      <c r="F11" s="11"/>
    </row>
    <row r="12" spans="1:6" ht="16.5">
      <c r="A12" s="27"/>
      <c r="B12" s="31"/>
      <c r="C12" s="29" t="s">
        <v>9</v>
      </c>
      <c r="D12" s="21">
        <v>439.76</v>
      </c>
      <c r="E12" s="21"/>
      <c r="F12" s="21">
        <f>(D12*E12)</f>
        <v>0</v>
      </c>
    </row>
    <row r="13" spans="1:6">
      <c r="A13" s="7"/>
      <c r="B13" s="23"/>
      <c r="C13" s="30"/>
      <c r="D13" s="11"/>
      <c r="E13" s="11"/>
      <c r="F13" s="11"/>
    </row>
    <row r="14" spans="1:6" ht="106.5" customHeight="1">
      <c r="A14" s="7" t="s">
        <v>14</v>
      </c>
      <c r="B14" s="32" t="s">
        <v>15</v>
      </c>
      <c r="C14" s="24"/>
      <c r="D14" s="11"/>
      <c r="E14" s="11"/>
      <c r="F14" s="11"/>
    </row>
    <row r="15" spans="1:6" ht="16.5">
      <c r="A15" s="27"/>
      <c r="B15" s="31"/>
      <c r="C15" s="29" t="s">
        <v>9</v>
      </c>
      <c r="D15" s="21">
        <v>367.7</v>
      </c>
      <c r="E15" s="21"/>
      <c r="F15" s="21">
        <f>(D15*E15)</f>
        <v>0</v>
      </c>
    </row>
    <row r="16" spans="1:6">
      <c r="A16" s="7"/>
      <c r="B16" s="8"/>
      <c r="C16" s="9"/>
      <c r="D16" s="10"/>
      <c r="E16" s="11"/>
      <c r="F16" s="11"/>
    </row>
    <row r="17" spans="1:6" ht="45" customHeight="1">
      <c r="A17" s="7" t="s">
        <v>16</v>
      </c>
      <c r="B17" s="13" t="s">
        <v>17</v>
      </c>
      <c r="C17" s="26"/>
      <c r="D17" s="10"/>
      <c r="E17" s="11"/>
      <c r="F17" s="11"/>
    </row>
    <row r="18" spans="1:6" ht="16.5">
      <c r="A18" s="27"/>
      <c r="B18" s="31"/>
      <c r="C18" s="29" t="s">
        <v>9</v>
      </c>
      <c r="D18" s="21">
        <v>342.56</v>
      </c>
      <c r="E18" s="21"/>
      <c r="F18" s="21">
        <f>(D18*E18)</f>
        <v>0</v>
      </c>
    </row>
    <row r="19" spans="1:6">
      <c r="A19" s="7"/>
      <c r="B19" s="8"/>
      <c r="C19" s="9"/>
      <c r="D19" s="10"/>
      <c r="E19" s="11"/>
      <c r="F19" s="11"/>
    </row>
    <row r="20" spans="1:6" ht="48" customHeight="1">
      <c r="A20" s="7" t="s">
        <v>18</v>
      </c>
      <c r="B20" s="13" t="s">
        <v>19</v>
      </c>
      <c r="C20" s="26"/>
      <c r="D20" s="10"/>
      <c r="E20" s="11"/>
      <c r="F20" s="11"/>
    </row>
    <row r="21" spans="1:6" ht="16.5">
      <c r="A21" s="27"/>
      <c r="B21" s="31"/>
      <c r="C21" s="29" t="s">
        <v>9</v>
      </c>
      <c r="D21" s="21">
        <v>40.47</v>
      </c>
      <c r="E21" s="21"/>
      <c r="F21" s="21">
        <f>(D21*E21)</f>
        <v>0</v>
      </c>
    </row>
    <row r="22" spans="1:6">
      <c r="A22" s="7"/>
      <c r="B22" s="23"/>
      <c r="C22" s="30"/>
      <c r="D22" s="11"/>
      <c r="E22" s="11"/>
      <c r="F22" s="11"/>
    </row>
    <row r="23" spans="1:6" ht="111" customHeight="1">
      <c r="A23" s="7" t="s">
        <v>20</v>
      </c>
      <c r="B23" s="33" t="s">
        <v>21</v>
      </c>
      <c r="C23" s="24"/>
      <c r="D23" s="11"/>
      <c r="E23" s="11"/>
      <c r="F23" s="11"/>
    </row>
    <row r="24" spans="1:6">
      <c r="A24" s="27"/>
      <c r="B24" s="34"/>
      <c r="C24" s="35" t="s">
        <v>22</v>
      </c>
      <c r="D24" s="21">
        <v>80.94</v>
      </c>
      <c r="E24" s="36"/>
      <c r="F24" s="21">
        <f>(D24*E24)</f>
        <v>0</v>
      </c>
    </row>
    <row r="25" spans="1:6">
      <c r="A25" s="7"/>
      <c r="B25" s="25"/>
      <c r="C25" s="37"/>
      <c r="D25" s="11"/>
      <c r="E25" s="38"/>
      <c r="F25" s="11"/>
    </row>
    <row r="26" spans="1:6" ht="142.5" customHeight="1">
      <c r="A26" s="7" t="s">
        <v>23</v>
      </c>
      <c r="B26" s="33" t="s">
        <v>24</v>
      </c>
      <c r="C26" s="24"/>
      <c r="D26" s="11"/>
      <c r="E26" s="11"/>
      <c r="F26" s="11"/>
    </row>
    <row r="27" spans="1:6" ht="16.5">
      <c r="A27" s="27"/>
      <c r="B27" s="39"/>
      <c r="C27" s="40" t="s">
        <v>9</v>
      </c>
      <c r="D27" s="21">
        <v>347.91</v>
      </c>
      <c r="E27" s="21"/>
      <c r="F27" s="21">
        <f>(D27*E27)</f>
        <v>0</v>
      </c>
    </row>
    <row r="28" spans="1:6">
      <c r="A28" s="7"/>
      <c r="B28" s="25"/>
      <c r="C28" s="37"/>
      <c r="D28" s="11"/>
      <c r="E28" s="11"/>
      <c r="F28" s="11"/>
    </row>
    <row r="29" spans="1:6" ht="142.5" customHeight="1">
      <c r="A29" s="7" t="s">
        <v>25</v>
      </c>
      <c r="B29" s="33" t="s">
        <v>26</v>
      </c>
      <c r="C29" s="24"/>
      <c r="D29" s="11"/>
      <c r="E29" s="11"/>
      <c r="F29" s="11"/>
    </row>
    <row r="30" spans="1:6" ht="16.5">
      <c r="A30" s="27"/>
      <c r="B30" s="31"/>
      <c r="C30" s="40" t="s">
        <v>9</v>
      </c>
      <c r="D30" s="21">
        <v>64.02</v>
      </c>
      <c r="E30" s="21"/>
      <c r="F30" s="21">
        <f>(D30*E30)</f>
        <v>0</v>
      </c>
    </row>
    <row r="31" spans="1:6">
      <c r="A31" s="7"/>
      <c r="B31" s="23"/>
      <c r="C31" s="37"/>
      <c r="D31" s="11"/>
      <c r="E31" s="11"/>
      <c r="F31" s="11"/>
    </row>
    <row r="32" spans="1:6" ht="92.25" customHeight="1">
      <c r="A32" s="7" t="s">
        <v>27</v>
      </c>
      <c r="B32" s="25" t="s">
        <v>28</v>
      </c>
      <c r="C32" s="37"/>
      <c r="D32" s="11"/>
      <c r="E32" s="11"/>
      <c r="F32" s="11"/>
    </row>
    <row r="33" spans="1:6">
      <c r="A33" s="27"/>
      <c r="B33" s="31"/>
      <c r="C33" s="35" t="s">
        <v>29</v>
      </c>
      <c r="D33" s="21">
        <v>11</v>
      </c>
      <c r="E33" s="21"/>
      <c r="F33" s="21">
        <f>(D33*E33)</f>
        <v>0</v>
      </c>
    </row>
    <row r="34" spans="1:6">
      <c r="A34" s="7"/>
      <c r="B34" s="25"/>
      <c r="C34" s="37"/>
      <c r="D34" s="11"/>
      <c r="E34" s="11"/>
      <c r="F34" s="11"/>
    </row>
    <row r="35" spans="1:6" ht="35.25" customHeight="1">
      <c r="A35" s="7" t="s">
        <v>30</v>
      </c>
      <c r="B35" s="25" t="s">
        <v>31</v>
      </c>
      <c r="C35" s="37"/>
      <c r="D35" s="11"/>
      <c r="E35" s="11"/>
      <c r="F35" s="11"/>
    </row>
    <row r="36" spans="1:6">
      <c r="A36" s="27"/>
      <c r="B36" s="34"/>
      <c r="C36" s="35" t="s">
        <v>29</v>
      </c>
      <c r="D36" s="21">
        <v>3</v>
      </c>
      <c r="E36" s="21"/>
      <c r="F36" s="21">
        <f>(D36*E36)</f>
        <v>0</v>
      </c>
    </row>
    <row r="37" spans="1:6">
      <c r="A37" s="7"/>
      <c r="B37" s="25"/>
      <c r="C37" s="37"/>
      <c r="D37" s="11"/>
      <c r="E37" s="11"/>
      <c r="F37" s="11"/>
    </row>
    <row r="38" spans="1:6" ht="93" customHeight="1">
      <c r="A38" s="7" t="s">
        <v>32</v>
      </c>
      <c r="B38" s="25" t="s">
        <v>33</v>
      </c>
      <c r="C38" s="37"/>
      <c r="D38" s="11"/>
      <c r="E38" s="11"/>
      <c r="F38" s="11"/>
    </row>
    <row r="39" spans="1:6" ht="16.5">
      <c r="A39" s="27"/>
      <c r="B39" s="41"/>
      <c r="C39" s="40" t="s">
        <v>9</v>
      </c>
      <c r="D39" s="21">
        <v>13.89</v>
      </c>
      <c r="E39" s="21"/>
      <c r="F39" s="21">
        <f>(D39*E39)</f>
        <v>0</v>
      </c>
    </row>
    <row r="40" spans="1:6">
      <c r="A40" s="7"/>
      <c r="B40" s="25"/>
      <c r="C40" s="37"/>
      <c r="D40" s="11"/>
      <c r="E40" s="11"/>
      <c r="F40" s="11"/>
    </row>
    <row r="41" spans="1:6" ht="74.25" customHeight="1">
      <c r="A41" s="7" t="s">
        <v>34</v>
      </c>
      <c r="B41" s="25" t="s">
        <v>35</v>
      </c>
      <c r="C41" s="37"/>
      <c r="D41" s="11"/>
      <c r="E41" s="11"/>
      <c r="F41" s="11"/>
    </row>
    <row r="42" spans="1:6" ht="16.5">
      <c r="A42" s="27"/>
      <c r="B42" s="34"/>
      <c r="C42" s="40" t="s">
        <v>9</v>
      </c>
      <c r="D42" s="21">
        <v>33.81</v>
      </c>
      <c r="E42" s="21"/>
      <c r="F42" s="21">
        <f>(D42*E42)</f>
        <v>0</v>
      </c>
    </row>
    <row r="43" spans="1:6">
      <c r="A43" s="7"/>
      <c r="B43" s="25"/>
      <c r="C43" s="37"/>
      <c r="D43" s="11"/>
      <c r="E43" s="11"/>
      <c r="F43" s="11"/>
    </row>
    <row r="44" spans="1:6" ht="39" customHeight="1">
      <c r="A44" s="7" t="s">
        <v>36</v>
      </c>
      <c r="B44" s="25" t="s">
        <v>37</v>
      </c>
      <c r="C44" s="37"/>
      <c r="D44" s="11"/>
      <c r="E44" s="11"/>
      <c r="F44" s="11"/>
    </row>
    <row r="45" spans="1:6">
      <c r="A45" s="27"/>
      <c r="B45" s="34"/>
      <c r="C45" s="35" t="s">
        <v>29</v>
      </c>
      <c r="D45" s="21">
        <v>3</v>
      </c>
      <c r="E45" s="21"/>
      <c r="F45" s="21">
        <f>(D45*E45)</f>
        <v>0</v>
      </c>
    </row>
    <row r="46" spans="1:6">
      <c r="A46" s="7"/>
      <c r="B46" s="25"/>
      <c r="C46" s="37"/>
      <c r="D46" s="11"/>
      <c r="E46" s="11"/>
      <c r="F46" s="11"/>
    </row>
    <row r="47" spans="1:6" ht="48.75" customHeight="1">
      <c r="A47" s="7" t="s">
        <v>38</v>
      </c>
      <c r="B47" s="25" t="s">
        <v>39</v>
      </c>
      <c r="C47" s="37"/>
      <c r="D47" s="11"/>
      <c r="E47" s="11"/>
      <c r="F47" s="11"/>
    </row>
    <row r="48" spans="1:6">
      <c r="A48" s="27"/>
      <c r="B48" s="34"/>
      <c r="C48" s="35" t="s">
        <v>29</v>
      </c>
      <c r="D48" s="21">
        <v>5</v>
      </c>
      <c r="E48" s="21"/>
      <c r="F48" s="21">
        <f>(D48*E48)</f>
        <v>0</v>
      </c>
    </row>
    <row r="49" spans="1:6">
      <c r="A49" s="12"/>
      <c r="B49" s="42"/>
      <c r="C49" s="43"/>
      <c r="D49" s="16"/>
      <c r="E49" s="16"/>
      <c r="F49" s="16"/>
    </row>
    <row r="50" spans="1:6" ht="51" customHeight="1">
      <c r="A50" s="12" t="s">
        <v>40</v>
      </c>
      <c r="B50" s="44" t="s">
        <v>41</v>
      </c>
      <c r="C50" s="45"/>
      <c r="D50" s="16"/>
      <c r="E50" s="16"/>
      <c r="F50" s="16"/>
    </row>
    <row r="51" spans="1:6" ht="16.5">
      <c r="A51" s="18"/>
      <c r="B51" s="19"/>
      <c r="C51" s="20" t="s">
        <v>9</v>
      </c>
      <c r="D51" s="22">
        <v>342.56</v>
      </c>
      <c r="E51" s="22"/>
      <c r="F51" s="22">
        <f>(D51*E51)</f>
        <v>0</v>
      </c>
    </row>
    <row r="52" spans="1:6">
      <c r="A52" s="12"/>
      <c r="B52" s="42"/>
      <c r="C52" s="45"/>
      <c r="D52" s="16"/>
      <c r="E52" s="16"/>
      <c r="F52" s="16"/>
    </row>
    <row r="53" spans="1:6" ht="36.75" customHeight="1">
      <c r="A53" s="12" t="s">
        <v>44</v>
      </c>
      <c r="B53" s="44" t="s">
        <v>45</v>
      </c>
      <c r="C53" s="45"/>
      <c r="D53" s="16"/>
      <c r="E53" s="16"/>
      <c r="F53" s="16"/>
    </row>
    <row r="54" spans="1:6">
      <c r="A54" s="18"/>
      <c r="B54" s="19"/>
      <c r="C54" s="20" t="s">
        <v>29</v>
      </c>
      <c r="D54" s="22">
        <v>2</v>
      </c>
      <c r="E54" s="22"/>
      <c r="F54" s="22">
        <f>(D54*E54)</f>
        <v>0</v>
      </c>
    </row>
    <row r="55" spans="1:6">
      <c r="A55" s="7"/>
      <c r="B55" s="46"/>
      <c r="C55" s="37"/>
      <c r="D55" s="10"/>
      <c r="E55" s="47"/>
      <c r="F55" s="11"/>
    </row>
    <row r="56" spans="1:6">
      <c r="A56" s="48"/>
      <c r="B56" s="49"/>
      <c r="C56" s="50"/>
      <c r="D56" s="51"/>
      <c r="E56" s="52" t="s">
        <v>42</v>
      </c>
      <c r="F56" s="53">
        <f>SUM(F6:F54)</f>
        <v>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F610-E300-4317-8BC3-BC447C80F372}">
  <dimension ref="A7:E13"/>
  <sheetViews>
    <sheetView tabSelected="1" workbookViewId="0">
      <selection activeCell="A6" sqref="A6"/>
    </sheetView>
  </sheetViews>
  <sheetFormatPr defaultRowHeight="14.25"/>
  <cols>
    <col min="1" max="16384" width="9.140625" style="62"/>
  </cols>
  <sheetData>
    <row r="7" spans="1:5" ht="15">
      <c r="A7" s="63" t="s">
        <v>48</v>
      </c>
    </row>
    <row r="9" spans="1:5">
      <c r="A9" s="62" t="s">
        <v>46</v>
      </c>
      <c r="E9" s="62">
        <f>'Rudolfa Matza 10'!F53</f>
        <v>0</v>
      </c>
    </row>
    <row r="10" spans="1:5">
      <c r="A10" s="64" t="s">
        <v>47</v>
      </c>
      <c r="B10" s="64"/>
      <c r="C10" s="64"/>
      <c r="D10" s="64"/>
      <c r="E10" s="64">
        <f>'Rudolfa Matza 12'!F56</f>
        <v>0</v>
      </c>
    </row>
    <row r="11" spans="1:5">
      <c r="A11" s="65" t="s">
        <v>49</v>
      </c>
      <c r="E11" s="62">
        <f>E9+E10</f>
        <v>0</v>
      </c>
    </row>
    <row r="12" spans="1:5">
      <c r="A12" s="66" t="s">
        <v>50</v>
      </c>
      <c r="B12" s="64"/>
      <c r="C12" s="64"/>
      <c r="D12" s="64"/>
      <c r="E12" s="64">
        <f>E11*0.025</f>
        <v>0</v>
      </c>
    </row>
    <row r="13" spans="1:5" ht="15">
      <c r="A13" s="67" t="s">
        <v>51</v>
      </c>
      <c r="B13" s="63"/>
      <c r="C13" s="63"/>
      <c r="D13" s="63"/>
      <c r="E13" s="63">
        <f>E11+E12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Rudolfa Matza 10</vt:lpstr>
      <vt:lpstr>Rudolfa Matza 12</vt:lpstr>
      <vt:lpstr>Rekapitulacija</vt:lpstr>
      <vt:lpstr>'Rudolfa Matza 10'!Ispis_naslova</vt:lpstr>
      <vt:lpstr>'Rudolfa Matza 10'!Podrucje_ispisa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</dc:creator>
  <cp:lastModifiedBy>Tomislav Regvart</cp:lastModifiedBy>
  <dcterms:created xsi:type="dcterms:W3CDTF">2025-07-04T14:00:26Z</dcterms:created>
  <dcterms:modified xsi:type="dcterms:W3CDTF">2025-08-18T07:47:00Z</dcterms:modified>
</cp:coreProperties>
</file>